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za stampu" sheetId="5" r:id="rId1"/>
    <sheet name="Sheet2" sheetId="2" r:id="rId2"/>
    <sheet name="Sheet3" sheetId="3" r:id="rId3"/>
  </sheets>
  <definedNames>
    <definedName name="_xlnm.Print_Area" localSheetId="0">'za stampu'!$A$1:$J$73</definedName>
  </definedNames>
  <calcPr calcId="125725"/>
</workbook>
</file>

<file path=xl/calcChain.xml><?xml version="1.0" encoding="utf-8"?>
<calcChain xmlns="http://schemas.openxmlformats.org/spreadsheetml/2006/main">
  <c r="I67" i="5"/>
  <c r="H67"/>
  <c r="G67"/>
  <c r="F67"/>
  <c r="E67"/>
  <c r="D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67" s="1"/>
  <c r="J22"/>
  <c r="I15"/>
  <c r="H15"/>
  <c r="G15"/>
  <c r="F15"/>
  <c r="E15"/>
  <c r="D15"/>
  <c r="J14"/>
  <c r="J13"/>
  <c r="J12"/>
  <c r="J11"/>
  <c r="J10"/>
  <c r="J9"/>
  <c r="J15" l="1"/>
</calcChain>
</file>

<file path=xl/comments1.xml><?xml version="1.0" encoding="utf-8"?>
<comments xmlns="http://schemas.openxmlformats.org/spreadsheetml/2006/main">
  <authors>
    <author>Author</author>
  </authors>
  <commentList>
    <comment ref="C32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СТРУЈА И ГРЕЈАЊЕ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3000 ПО ЗАПОСЛЕНОМ
+ОСИГУРАЊЕ СТУДЕНАТА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4 ОСОБЕ ПО 4 ДАНА, 139 ШВАЈЦ.Ф</t>
        </r>
      </text>
    </comment>
    <comment ref="C42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ОДРЖАВАЊЕ СОФТВЕРА
</t>
        </r>
      </text>
    </comment>
    <comment ref="C43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КОТИЗАЦИЈЕ, ШКОЛАРИНЕ,ЛИЦЕНЦЕ</t>
        </r>
      </text>
    </comment>
    <comment ref="C44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ШТАМПА,КОПИРАЊЕ,ОГЛАСИ</t>
        </r>
      </text>
    </comment>
    <comment ref="C45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АДВОКАТ, ВЕШТАК
autorski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akreditacija</t>
        </r>
      </text>
    </comment>
    <comment ref="H56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didakticka sredstva
</t>
        </r>
      </text>
    </comment>
  </commentList>
</comments>
</file>

<file path=xl/sharedStrings.xml><?xml version="1.0" encoding="utf-8"?>
<sst xmlns="http://schemas.openxmlformats.org/spreadsheetml/2006/main" count="150" uniqueCount="111">
  <si>
    <t xml:space="preserve">1. ГОДИШЊИ ПЛАН ПРИХОДА И ПРИМАЊА </t>
  </si>
  <si>
    <t>ПОЗИЦИЈА</t>
  </si>
  <si>
    <t>КОНТО</t>
  </si>
  <si>
    <t>ОПИС</t>
  </si>
  <si>
    <t>ПРИХОДИ ИЗ БУЏЕТА</t>
  </si>
  <si>
    <t>РЕПУБЛИКЕ</t>
  </si>
  <si>
    <t>ПОКРАЈИНЕ</t>
  </si>
  <si>
    <t>УКУПНО</t>
  </si>
  <si>
    <t>1.</t>
  </si>
  <si>
    <t>2.</t>
  </si>
  <si>
    <t>3.</t>
  </si>
  <si>
    <t>4.</t>
  </si>
  <si>
    <t>5.</t>
  </si>
  <si>
    <t>6.</t>
  </si>
  <si>
    <t>7.</t>
  </si>
  <si>
    <t>ТЕКУЋИ ТРАНСФЕРИ ОД ДРУГИХ НИВОА ВЛАСТИ</t>
  </si>
  <si>
    <t>ПРИХОДИ ОД ПРОДАЈЕ ДОБАРА И УСЛУГА ИЛИ ЗАКУПА ОД СТРАНЕ ТРЖИШНИХ ОРГАНИЗАЦИЈА</t>
  </si>
  <si>
    <t>ОПШТИНЕ ГРАДА</t>
  </si>
  <si>
    <t>8.</t>
  </si>
  <si>
    <t>МЕМОРАНДУМСКЕ СТАВКЕ ЗА РЕФУНДАЦИЈУ РАСХОДА</t>
  </si>
  <si>
    <t>ПРИМАЊА ОД ПРОДАЈЕ НЕПОКРЕТНОСТИ</t>
  </si>
  <si>
    <t>2. ГОДИШЊИ ПЛАН РАСХОДА И ИЗДАТАКА</t>
  </si>
  <si>
    <t>ПЛАТЕ ПО ОСНОВУ ЦЕНЕ РАДА</t>
  </si>
  <si>
    <t>ДОПРИНОС ПИО</t>
  </si>
  <si>
    <t>ДОПРИНОС ЗА ЗДРАВСТВЕНО ОСИГУРАЊЕ</t>
  </si>
  <si>
    <t>ДОПРИНОС ЗА НЕЗАПОСЛЕНОСТ</t>
  </si>
  <si>
    <t>ПРЕВОЗ У НАТУРИ-МАРКИЦЕ</t>
  </si>
  <si>
    <t>ПОРОДИЉСКО БОЛОВАЊЕ</t>
  </si>
  <si>
    <t>ОТПРЕМНИНЕ ПРИЛИКОМ ОДЛАСКА У ПЕНЗИЈУ</t>
  </si>
  <si>
    <t>ПРЕВОЗ У ГОТОВИНИ</t>
  </si>
  <si>
    <t>9.</t>
  </si>
  <si>
    <t>10.</t>
  </si>
  <si>
    <t>ПЛАТНИ ПРОМЕТ</t>
  </si>
  <si>
    <t>11.</t>
  </si>
  <si>
    <t>ЕНЕРГЕТСКЕ УСЛУГЕ</t>
  </si>
  <si>
    <t>12.</t>
  </si>
  <si>
    <t>КОМУНАЛНЕ УСЛУГЕ</t>
  </si>
  <si>
    <t>13.</t>
  </si>
  <si>
    <t>УСЛУГЕ КОМУНИКАЦИЈЕ</t>
  </si>
  <si>
    <t>ТРОШКОВИ ОСИГУРАЊА</t>
  </si>
  <si>
    <t>14.</t>
  </si>
  <si>
    <t>15.</t>
  </si>
  <si>
    <t>ТРОШКОВИ ЗАКУПА</t>
  </si>
  <si>
    <t>16.</t>
  </si>
  <si>
    <t>ТРОШКОВИ СЛУЖБЕНИХ ПУТОВАЊА У ЗЕМЉИ</t>
  </si>
  <si>
    <t>ТРОШКОВИ СЛУЖБЕНИХ ПУТОВАЊА У ИНОСТРАНСТВО</t>
  </si>
  <si>
    <t>17.</t>
  </si>
  <si>
    <t>ИЗ ОСТАЛИХ ИЗВОРА</t>
  </si>
  <si>
    <t>18.</t>
  </si>
  <si>
    <t>ТРОШКОВИ ПУТОВАЊА УЧЕНИКА</t>
  </si>
  <si>
    <t>20.</t>
  </si>
  <si>
    <t>АДМИНИСТРАТИВНЕ УСЛУГЕ</t>
  </si>
  <si>
    <t>21.</t>
  </si>
  <si>
    <t>КОМПЈУТЕРСКЕ УСЛУГЕ</t>
  </si>
  <si>
    <t>22.</t>
  </si>
  <si>
    <t>УСЛУГЕ ОБРАЗ.И УСАВРШ.ЗАПОСЛЕНИХ</t>
  </si>
  <si>
    <t>23.</t>
  </si>
  <si>
    <t>УСЛУГЕ ИНФОРМИСАЊА</t>
  </si>
  <si>
    <t>24.</t>
  </si>
  <si>
    <t>СТРУЧНЕ УСЛУГЕ</t>
  </si>
  <si>
    <t>25.</t>
  </si>
  <si>
    <t>УСЛУГЕ ЗА ДОМАЋИНСТВО И УГОСТИТЕЉСТВО</t>
  </si>
  <si>
    <t>26.</t>
  </si>
  <si>
    <t>РЕПРЕЗЕНТАЦИЈА</t>
  </si>
  <si>
    <t>27.</t>
  </si>
  <si>
    <t>ОСТАЛЕ ОПШТЕ УСЛУГЕ</t>
  </si>
  <si>
    <t>28.</t>
  </si>
  <si>
    <t>УСЛУГЕ ОБРАЗОВАЊА,КУЛТУРЕ И СПОРТА</t>
  </si>
  <si>
    <t>30.</t>
  </si>
  <si>
    <t>ОСТАЛЕ СПЕЦИЈАЛИЗОВАНЕ УСЛУГЕ</t>
  </si>
  <si>
    <t>31.</t>
  </si>
  <si>
    <t>32.</t>
  </si>
  <si>
    <t>ТЕКУЋЕ ПОПРАВКЕ И ОДРЖАВАЊЕ ЗГРАДА И ОБЈЕКАТА</t>
  </si>
  <si>
    <t>ТЕКУЋЕ ПОПРАВКЕ И ОДРЖАВАЊЕ ОПРЕМЕ</t>
  </si>
  <si>
    <t>33.</t>
  </si>
  <si>
    <t>АДМИНИСТРАТИВНИ МАТЕРИЈАЛ</t>
  </si>
  <si>
    <t>34.</t>
  </si>
  <si>
    <t>МАТЕРИЈАЛ ЗА ОБРАЗ.И УСАВРШАВАЊЕ ЗАПОСЛЕНИХ</t>
  </si>
  <si>
    <t>35.</t>
  </si>
  <si>
    <t>МАТЕРИЈАЛ ЗА ОБРАЗОВАЊЕ, КУЛТУРУ И СПОРТ</t>
  </si>
  <si>
    <t>36.</t>
  </si>
  <si>
    <t>МАТЕРИЈАЛ ЗА ХИГИЈЕНУ</t>
  </si>
  <si>
    <t>37.</t>
  </si>
  <si>
    <t>МАТЕРИЈАЛ ЗА ПОСЕБНЕ НАМЕНЕ</t>
  </si>
  <si>
    <t>38.</t>
  </si>
  <si>
    <t>39.</t>
  </si>
  <si>
    <t>41.</t>
  </si>
  <si>
    <t>ДОТАЦИЈЕ ОСТАЛИМ НЕПРОФИТНИМ ИНСТИТУЦИЈАМА</t>
  </si>
  <si>
    <t>42.</t>
  </si>
  <si>
    <t>ОБАВЕЗНЕ ТАКСЕ</t>
  </si>
  <si>
    <t>43.</t>
  </si>
  <si>
    <t>АДМИНИСТРАТИВНА ОПРЕМА</t>
  </si>
  <si>
    <t>44.</t>
  </si>
  <si>
    <t>ОПРЕМА ЗА ОБРАЗОВАЊЕ</t>
  </si>
  <si>
    <t>ОСТАЛА ОПРЕМА</t>
  </si>
  <si>
    <t>НЕМАТЕРИЈАЛНА ИМОВИНА</t>
  </si>
  <si>
    <t>Председник Савета школе</t>
  </si>
  <si>
    <t>ИЗ ДОНАЦИЈА-ПРОЈЕКАТ ТЕМПУС</t>
  </si>
  <si>
    <t>ДОНАЦИЈЕ МЕЂУНАРОДНИХ ОРГАНИЗАЦИЈА</t>
  </si>
  <si>
    <t>ИЗ ДОНАЦИЈА-ПРОЈЕКАТ ПРЕДАВАЧИ У ДИЈАЛОГУ</t>
  </si>
  <si>
    <t>ИЗ ДОНАЦИЈА-ПРОЈЕКАТ ПРЕДАВАЧИ У ДИЈАЛОГУ-ПОЗОРИШТЕ СЕНКИ</t>
  </si>
  <si>
    <t>40.</t>
  </si>
  <si>
    <t>КАМАТЕ ЗА КАШЊЕЊЕ</t>
  </si>
  <si>
    <t>НАКНАДЕ ЧЛАНОВИМА КОМИСИЈА, НАГРАДЕ И ОСТАЛИ ПОСЕБНИ РАСХОДИ</t>
  </si>
  <si>
    <t>ОСТАЛИ ТРОШКОВИ</t>
  </si>
  <si>
    <t>УСЛУГЕ ОЧУВАЊА ЖИВОТНЕ СРЕДИНЕ,НАУКЕ И ГЕОД. УСЛУГЕ</t>
  </si>
  <si>
    <t>НОВЧАНЕ КАЗНЕ И ПЕНАЛИ ПО РЕШЕЊУ СУДОВА</t>
  </si>
  <si>
    <t>29.</t>
  </si>
  <si>
    <t>45.</t>
  </si>
  <si>
    <t>46.</t>
  </si>
  <si>
    <t>ГОДИШЊИ ПЛАН ПРИХОДА И ПРИМАЊА И РАСХОДА И ИЗДАТАКА ЗА 2016. ГОДИНУ-ПО ИЗВОРИМА ФИНАНСИРАЊА</t>
  </si>
</sst>
</file>

<file path=xl/styles.xml><?xml version="1.0" encoding="utf-8"?>
<styleSheet xmlns="http://schemas.openxmlformats.org/spreadsheetml/2006/main">
  <numFmts count="1">
    <numFmt numFmtId="164" formatCode="#,##0.00\ _D_i_n_."/>
  </numFmts>
  <fonts count="8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4" fontId="0" fillId="0" borderId="0" xfId="0" applyNumberFormat="1" applyBorder="1"/>
    <xf numFmtId="0" fontId="2" fillId="0" borderId="0" xfId="0" applyFont="1"/>
    <xf numFmtId="0" fontId="5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/>
    <xf numFmtId="0" fontId="5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4" fontId="5" fillId="0" borderId="1" xfId="0" applyNumberFormat="1" applyFont="1" applyBorder="1"/>
    <xf numFmtId="0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NumberFormat="1" applyFont="1" applyBorder="1" applyAlignment="1">
      <alignment wrapText="1"/>
    </xf>
    <xf numFmtId="4" fontId="2" fillId="2" borderId="1" xfId="0" applyNumberFormat="1" applyFont="1" applyFill="1" applyBorder="1"/>
    <xf numFmtId="0" fontId="2" fillId="0" borderId="4" xfId="0" applyFont="1" applyBorder="1"/>
    <xf numFmtId="0" fontId="5" fillId="0" borderId="4" xfId="0" applyFont="1" applyBorder="1" applyAlignment="1">
      <alignment wrapText="1"/>
    </xf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4" fontId="2" fillId="0" borderId="0" xfId="0" applyNumberFormat="1" applyFont="1" applyBorder="1"/>
    <xf numFmtId="4" fontId="1" fillId="0" borderId="0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/>
    <xf numFmtId="0" fontId="2" fillId="0" borderId="1" xfId="0" applyFont="1" applyBorder="1" applyAlignment="1">
      <alignment horizontal="center"/>
    </xf>
    <xf numFmtId="4" fontId="1" fillId="0" borderId="0" xfId="0" applyNumberFormat="1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" fontId="1" fillId="0" borderId="0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80"/>
  <sheetViews>
    <sheetView tabSelected="1" view="pageBreakPreview" topLeftCell="A43" zoomScale="60" zoomScaleNormal="100" workbookViewId="0">
      <selection activeCell="C57" sqref="C57"/>
    </sheetView>
  </sheetViews>
  <sheetFormatPr defaultRowHeight="15"/>
  <cols>
    <col min="1" max="1" width="5" customWidth="1"/>
    <col min="2" max="2" width="9.140625" customWidth="1"/>
    <col min="3" max="3" width="28.7109375" customWidth="1"/>
    <col min="4" max="4" width="16.28515625" customWidth="1"/>
    <col min="5" max="6" width="16" customWidth="1"/>
    <col min="7" max="7" width="16.140625" customWidth="1"/>
    <col min="8" max="8" width="21.28515625" customWidth="1"/>
    <col min="9" max="9" width="19.85546875" customWidth="1"/>
    <col min="10" max="10" width="16.7109375" customWidth="1"/>
  </cols>
  <sheetData>
    <row r="2" spans="1:10" ht="48" customHeight="1">
      <c r="A2" s="36" t="s">
        <v>110</v>
      </c>
      <c r="B2" s="36"/>
      <c r="C2" s="36"/>
      <c r="D2" s="36"/>
      <c r="E2" s="36"/>
      <c r="F2" s="36"/>
      <c r="G2" s="36"/>
      <c r="H2" s="36"/>
      <c r="I2" s="36"/>
      <c r="J2" s="36"/>
    </row>
    <row r="3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37" t="s">
        <v>0</v>
      </c>
      <c r="B4" s="38"/>
      <c r="C4" s="38"/>
      <c r="D4" s="38"/>
      <c r="E4" s="38"/>
      <c r="F4" s="38"/>
      <c r="G4" s="38"/>
      <c r="H4" s="38"/>
      <c r="I4" s="38"/>
      <c r="J4" s="38"/>
    </row>
    <row r="5" spans="1:10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90">
      <c r="A6" s="5" t="s">
        <v>1</v>
      </c>
      <c r="B6" s="6" t="s">
        <v>2</v>
      </c>
      <c r="C6" s="6" t="s">
        <v>3</v>
      </c>
      <c r="D6" s="39" t="s">
        <v>4</v>
      </c>
      <c r="E6" s="40"/>
      <c r="F6" s="33" t="s">
        <v>17</v>
      </c>
      <c r="G6" s="7" t="s">
        <v>47</v>
      </c>
      <c r="H6" s="32" t="s">
        <v>97</v>
      </c>
      <c r="I6" s="32" t="s">
        <v>100</v>
      </c>
      <c r="J6" s="6" t="s">
        <v>7</v>
      </c>
    </row>
    <row r="7" spans="1:10">
      <c r="A7" s="8"/>
      <c r="B7" s="9"/>
      <c r="C7" s="9"/>
      <c r="D7" s="6" t="s">
        <v>5</v>
      </c>
      <c r="E7" s="6" t="s">
        <v>6</v>
      </c>
      <c r="F7" s="9"/>
      <c r="G7" s="9"/>
      <c r="H7" s="26"/>
      <c r="I7" s="26"/>
      <c r="J7" s="9"/>
    </row>
    <row r="8" spans="1:10">
      <c r="A8" s="6" t="s">
        <v>8</v>
      </c>
      <c r="B8" s="6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14</v>
      </c>
      <c r="H8" s="25" t="s">
        <v>18</v>
      </c>
      <c r="I8" s="25" t="s">
        <v>30</v>
      </c>
      <c r="J8" s="6" t="s">
        <v>31</v>
      </c>
    </row>
    <row r="9" spans="1:10" ht="43.5">
      <c r="A9" s="30" t="s">
        <v>8</v>
      </c>
      <c r="B9" s="27">
        <v>7321</v>
      </c>
      <c r="C9" s="34" t="s">
        <v>98</v>
      </c>
      <c r="D9" s="29"/>
      <c r="E9" s="28"/>
      <c r="F9" s="28"/>
      <c r="G9" s="28"/>
      <c r="H9" s="29">
        <v>9351280</v>
      </c>
      <c r="I9" s="29">
        <v>1020000</v>
      </c>
      <c r="J9" s="12">
        <f>D9+E9+G9+F9+H9</f>
        <v>9351280</v>
      </c>
    </row>
    <row r="10" spans="1:10" ht="50.25" customHeight="1">
      <c r="A10" s="8" t="s">
        <v>9</v>
      </c>
      <c r="B10" s="8">
        <v>7331</v>
      </c>
      <c r="C10" s="10" t="s">
        <v>15</v>
      </c>
      <c r="D10" s="11"/>
      <c r="E10" s="11">
        <v>4521000</v>
      </c>
      <c r="F10" s="11"/>
      <c r="G10" s="11"/>
      <c r="H10" s="11"/>
      <c r="I10" s="29"/>
      <c r="J10" s="12">
        <f>D10+E10+G10+F10+H10</f>
        <v>4521000</v>
      </c>
    </row>
    <row r="11" spans="1:10" ht="72.75" customHeight="1">
      <c r="A11" s="8" t="s">
        <v>10</v>
      </c>
      <c r="B11" s="8">
        <v>7421</v>
      </c>
      <c r="C11" s="10" t="s">
        <v>16</v>
      </c>
      <c r="D11" s="11"/>
      <c r="E11" s="11"/>
      <c r="F11" s="11"/>
      <c r="G11" s="11">
        <v>26000000</v>
      </c>
      <c r="H11" s="11"/>
      <c r="I11" s="29"/>
      <c r="J11" s="12">
        <f t="shared" ref="J11:J14" si="0">D11+E11+G11+F11+H11</f>
        <v>26000000</v>
      </c>
    </row>
    <row r="12" spans="1:10" ht="43.5">
      <c r="A12" s="8" t="s">
        <v>11</v>
      </c>
      <c r="B12" s="8">
        <v>7711</v>
      </c>
      <c r="C12" s="10" t="s">
        <v>19</v>
      </c>
      <c r="D12" s="11"/>
      <c r="E12" s="11"/>
      <c r="F12" s="11">
        <v>2500000</v>
      </c>
      <c r="G12" s="11"/>
      <c r="H12" s="11"/>
      <c r="I12" s="29"/>
      <c r="J12" s="12">
        <f t="shared" si="0"/>
        <v>2500000</v>
      </c>
    </row>
    <row r="13" spans="1:10">
      <c r="A13" s="8" t="s">
        <v>12</v>
      </c>
      <c r="B13" s="8">
        <v>7911</v>
      </c>
      <c r="C13" s="8" t="s">
        <v>4</v>
      </c>
      <c r="D13" s="11">
        <v>48339000</v>
      </c>
      <c r="E13" s="11"/>
      <c r="F13" s="11"/>
      <c r="G13" s="11"/>
      <c r="H13" s="11"/>
      <c r="I13" s="29"/>
      <c r="J13" s="12">
        <f t="shared" si="0"/>
        <v>48339000</v>
      </c>
    </row>
    <row r="14" spans="1:10" ht="29.25">
      <c r="A14" s="8" t="s">
        <v>13</v>
      </c>
      <c r="B14" s="8">
        <v>8111</v>
      </c>
      <c r="C14" s="10" t="s">
        <v>20</v>
      </c>
      <c r="D14" s="11"/>
      <c r="E14" s="11"/>
      <c r="F14" s="11"/>
      <c r="G14" s="11">
        <v>230000</v>
      </c>
      <c r="H14" s="11"/>
      <c r="I14" s="29"/>
      <c r="J14" s="12">
        <f t="shared" si="0"/>
        <v>230000</v>
      </c>
    </row>
    <row r="15" spans="1:10">
      <c r="A15" s="8"/>
      <c r="B15" s="8"/>
      <c r="C15" s="9" t="s">
        <v>7</v>
      </c>
      <c r="D15" s="12">
        <f>SUM(D9:D14)</f>
        <v>48339000</v>
      </c>
      <c r="E15" s="12">
        <f t="shared" ref="E15:J15" si="1">SUM(E9:E14)</f>
        <v>4521000</v>
      </c>
      <c r="F15" s="12">
        <f t="shared" si="1"/>
        <v>2500000</v>
      </c>
      <c r="G15" s="12">
        <f t="shared" si="1"/>
        <v>26230000</v>
      </c>
      <c r="H15" s="12">
        <f t="shared" si="1"/>
        <v>9351280</v>
      </c>
      <c r="I15" s="12">
        <f t="shared" si="1"/>
        <v>1020000</v>
      </c>
      <c r="J15" s="12">
        <f t="shared" si="1"/>
        <v>90941280</v>
      </c>
    </row>
    <row r="16" spans="1:10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>
      <c r="A17" s="37" t="s">
        <v>21</v>
      </c>
      <c r="B17" s="38"/>
      <c r="C17" s="38"/>
      <c r="D17" s="38"/>
      <c r="E17" s="38"/>
      <c r="F17" s="38"/>
      <c r="G17" s="38"/>
      <c r="H17" s="38"/>
      <c r="I17" s="38"/>
      <c r="J17" s="38"/>
    </row>
    <row r="18" spans="1:10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ht="66.75">
      <c r="A19" s="5" t="s">
        <v>1</v>
      </c>
      <c r="B19" s="6" t="s">
        <v>2</v>
      </c>
      <c r="C19" s="6" t="s">
        <v>3</v>
      </c>
      <c r="D19" s="39" t="s">
        <v>4</v>
      </c>
      <c r="E19" s="40"/>
      <c r="F19" s="33" t="s">
        <v>17</v>
      </c>
      <c r="G19" s="7" t="s">
        <v>47</v>
      </c>
      <c r="H19" s="32" t="s">
        <v>97</v>
      </c>
      <c r="I19" s="32" t="s">
        <v>99</v>
      </c>
      <c r="J19" s="6" t="s">
        <v>7</v>
      </c>
    </row>
    <row r="20" spans="1:10">
      <c r="A20" s="8"/>
      <c r="B20" s="9"/>
      <c r="C20" s="9"/>
      <c r="D20" s="6" t="s">
        <v>5</v>
      </c>
      <c r="E20" s="6" t="s">
        <v>6</v>
      </c>
      <c r="F20" s="9"/>
      <c r="G20" s="9"/>
      <c r="H20" s="26"/>
      <c r="I20" s="26"/>
      <c r="J20" s="9"/>
    </row>
    <row r="21" spans="1:10">
      <c r="A21" s="6" t="s">
        <v>8</v>
      </c>
      <c r="B21" s="6" t="s">
        <v>9</v>
      </c>
      <c r="C21" s="6" t="s">
        <v>10</v>
      </c>
      <c r="D21" s="6" t="s">
        <v>11</v>
      </c>
      <c r="E21" s="6" t="s">
        <v>12</v>
      </c>
      <c r="F21" s="6" t="s">
        <v>13</v>
      </c>
      <c r="G21" s="6" t="s">
        <v>14</v>
      </c>
      <c r="H21" s="25" t="s">
        <v>18</v>
      </c>
      <c r="I21" s="25" t="s">
        <v>30</v>
      </c>
      <c r="J21" s="6" t="s">
        <v>31</v>
      </c>
    </row>
    <row r="22" spans="1:10" ht="29.25">
      <c r="A22" s="13" t="s">
        <v>8</v>
      </c>
      <c r="B22" s="14">
        <v>4111</v>
      </c>
      <c r="C22" s="15" t="s">
        <v>22</v>
      </c>
      <c r="D22" s="11">
        <v>41000000</v>
      </c>
      <c r="E22" s="11"/>
      <c r="F22" s="11"/>
      <c r="G22" s="11">
        <v>8500000</v>
      </c>
      <c r="H22" s="11"/>
      <c r="I22" s="11"/>
      <c r="J22" s="12">
        <f>D22+E22+F22+G22+H22</f>
        <v>49500000</v>
      </c>
    </row>
    <row r="23" spans="1:10">
      <c r="A23" s="13" t="s">
        <v>9</v>
      </c>
      <c r="B23" s="13">
        <v>4121</v>
      </c>
      <c r="C23" s="13" t="s">
        <v>23</v>
      </c>
      <c r="D23" s="11">
        <v>4920000</v>
      </c>
      <c r="E23" s="11"/>
      <c r="F23" s="11"/>
      <c r="G23" s="11">
        <v>2200000</v>
      </c>
      <c r="H23" s="11"/>
      <c r="I23" s="11"/>
      <c r="J23" s="12">
        <f t="shared" ref="J23:J66" si="2">D23+E23+F23+G23+H23</f>
        <v>7120000</v>
      </c>
    </row>
    <row r="24" spans="1:10" ht="43.5">
      <c r="A24" s="13" t="s">
        <v>10</v>
      </c>
      <c r="B24" s="13">
        <v>4122</v>
      </c>
      <c r="C24" s="15" t="s">
        <v>24</v>
      </c>
      <c r="D24" s="11">
        <v>2111500</v>
      </c>
      <c r="E24" s="11"/>
      <c r="F24" s="11"/>
      <c r="G24" s="11">
        <v>617750</v>
      </c>
      <c r="H24" s="11"/>
      <c r="I24" s="11"/>
      <c r="J24" s="12">
        <f t="shared" si="2"/>
        <v>2729250</v>
      </c>
    </row>
    <row r="25" spans="1:10" ht="29.25">
      <c r="A25" s="13" t="s">
        <v>11</v>
      </c>
      <c r="B25" s="13">
        <v>4123</v>
      </c>
      <c r="C25" s="15" t="s">
        <v>25</v>
      </c>
      <c r="D25" s="11">
        <v>307500</v>
      </c>
      <c r="E25" s="11"/>
      <c r="F25" s="11"/>
      <c r="G25" s="11">
        <v>63750</v>
      </c>
      <c r="H25" s="11"/>
      <c r="I25" s="11"/>
      <c r="J25" s="12">
        <f t="shared" si="2"/>
        <v>371250</v>
      </c>
    </row>
    <row r="26" spans="1:10" ht="29.25">
      <c r="A26" s="13" t="s">
        <v>12</v>
      </c>
      <c r="B26" s="13">
        <v>4131</v>
      </c>
      <c r="C26" s="15" t="s">
        <v>26</v>
      </c>
      <c r="D26" s="11"/>
      <c r="E26" s="11"/>
      <c r="F26" s="11"/>
      <c r="G26" s="11">
        <v>400000</v>
      </c>
      <c r="H26" s="11"/>
      <c r="I26" s="11"/>
      <c r="J26" s="12">
        <f t="shared" si="2"/>
        <v>400000</v>
      </c>
    </row>
    <row r="27" spans="1:10" ht="29.25">
      <c r="A27" s="13" t="s">
        <v>13</v>
      </c>
      <c r="B27" s="13">
        <v>4141</v>
      </c>
      <c r="C27" s="15" t="s">
        <v>27</v>
      </c>
      <c r="D27" s="11"/>
      <c r="E27" s="11"/>
      <c r="F27" s="11">
        <v>2500000</v>
      </c>
      <c r="G27" s="11">
        <v>0</v>
      </c>
      <c r="H27" s="11"/>
      <c r="I27" s="11"/>
      <c r="J27" s="12">
        <f t="shared" si="2"/>
        <v>2500000</v>
      </c>
    </row>
    <row r="28" spans="1:10" ht="43.5">
      <c r="A28" s="13" t="s">
        <v>14</v>
      </c>
      <c r="B28" s="8">
        <v>4143</v>
      </c>
      <c r="C28" s="10" t="s">
        <v>28</v>
      </c>
      <c r="D28" s="11"/>
      <c r="E28" s="11"/>
      <c r="F28" s="11"/>
      <c r="G28" s="16">
        <v>730000</v>
      </c>
      <c r="H28" s="11"/>
      <c r="I28" s="11"/>
      <c r="J28" s="12">
        <f t="shared" si="2"/>
        <v>730000</v>
      </c>
    </row>
    <row r="29" spans="1:10">
      <c r="A29" s="13" t="s">
        <v>18</v>
      </c>
      <c r="B29" s="8">
        <v>4151</v>
      </c>
      <c r="C29" s="8" t="s">
        <v>29</v>
      </c>
      <c r="D29" s="11"/>
      <c r="E29" s="11"/>
      <c r="F29" s="11"/>
      <c r="G29" s="11">
        <v>1700000</v>
      </c>
      <c r="H29" s="11"/>
      <c r="I29" s="11"/>
      <c r="J29" s="12">
        <f t="shared" si="2"/>
        <v>1700000</v>
      </c>
    </row>
    <row r="30" spans="1:10" ht="57.75">
      <c r="A30" s="13" t="s">
        <v>30</v>
      </c>
      <c r="B30" s="8">
        <v>4161</v>
      </c>
      <c r="C30" s="10" t="s">
        <v>103</v>
      </c>
      <c r="D30" s="11"/>
      <c r="E30" s="11"/>
      <c r="F30" s="11"/>
      <c r="G30" s="16">
        <v>6000000</v>
      </c>
      <c r="H30" s="11">
        <v>267460</v>
      </c>
      <c r="I30" s="11"/>
      <c r="J30" s="12">
        <f t="shared" si="2"/>
        <v>6267460</v>
      </c>
    </row>
    <row r="31" spans="1:10">
      <c r="A31" s="13" t="s">
        <v>31</v>
      </c>
      <c r="B31" s="8">
        <v>4211</v>
      </c>
      <c r="C31" s="8" t="s">
        <v>32</v>
      </c>
      <c r="D31" s="11"/>
      <c r="E31" s="11"/>
      <c r="F31" s="11"/>
      <c r="G31" s="11">
        <v>100000</v>
      </c>
      <c r="H31" s="11">
        <v>15000</v>
      </c>
      <c r="I31" s="11"/>
      <c r="J31" s="12">
        <f t="shared" si="2"/>
        <v>115000</v>
      </c>
    </row>
    <row r="32" spans="1:10">
      <c r="A32" s="13" t="s">
        <v>33</v>
      </c>
      <c r="B32" s="8">
        <v>4212</v>
      </c>
      <c r="C32" s="8" t="s">
        <v>34</v>
      </c>
      <c r="D32" s="11"/>
      <c r="E32" s="16">
        <v>600000</v>
      </c>
      <c r="F32" s="11"/>
      <c r="G32" s="16">
        <v>1800000</v>
      </c>
      <c r="H32" s="11"/>
      <c r="I32" s="16"/>
      <c r="J32" s="12">
        <f t="shared" si="2"/>
        <v>2400000</v>
      </c>
    </row>
    <row r="33" spans="1:10">
      <c r="A33" s="13" t="s">
        <v>35</v>
      </c>
      <c r="B33" s="8">
        <v>4213</v>
      </c>
      <c r="C33" s="8" t="s">
        <v>36</v>
      </c>
      <c r="D33" s="11"/>
      <c r="E33" s="11">
        <v>200000</v>
      </c>
      <c r="F33" s="11"/>
      <c r="G33" s="11">
        <v>240000</v>
      </c>
      <c r="H33" s="11"/>
      <c r="I33" s="11"/>
      <c r="J33" s="12">
        <f t="shared" si="2"/>
        <v>440000</v>
      </c>
    </row>
    <row r="34" spans="1:10">
      <c r="A34" s="13" t="s">
        <v>37</v>
      </c>
      <c r="B34" s="8">
        <v>4214</v>
      </c>
      <c r="C34" s="10" t="s">
        <v>38</v>
      </c>
      <c r="D34" s="11"/>
      <c r="E34" s="11">
        <v>200000</v>
      </c>
      <c r="F34" s="11"/>
      <c r="G34" s="11">
        <v>150000</v>
      </c>
      <c r="H34" s="11"/>
      <c r="I34" s="11"/>
      <c r="J34" s="12">
        <f t="shared" si="2"/>
        <v>350000</v>
      </c>
    </row>
    <row r="35" spans="1:10">
      <c r="A35" s="13" t="s">
        <v>40</v>
      </c>
      <c r="B35" s="8">
        <v>4215</v>
      </c>
      <c r="C35" s="10" t="s">
        <v>39</v>
      </c>
      <c r="D35" s="11"/>
      <c r="E35" s="11">
        <v>150000</v>
      </c>
      <c r="F35" s="11"/>
      <c r="G35" s="16">
        <v>100000</v>
      </c>
      <c r="H35" s="11"/>
      <c r="I35" s="11"/>
      <c r="J35" s="12">
        <f t="shared" si="2"/>
        <v>250000</v>
      </c>
    </row>
    <row r="36" spans="1:10">
      <c r="A36" s="13" t="s">
        <v>41</v>
      </c>
      <c r="B36" s="8">
        <v>4216</v>
      </c>
      <c r="C36" s="8" t="s">
        <v>42</v>
      </c>
      <c r="D36" s="11"/>
      <c r="E36" s="11">
        <v>3000000</v>
      </c>
      <c r="F36" s="11"/>
      <c r="G36" s="11">
        <v>60000</v>
      </c>
      <c r="H36" s="11"/>
      <c r="I36" s="11"/>
      <c r="J36" s="12">
        <f t="shared" si="2"/>
        <v>3060000</v>
      </c>
    </row>
    <row r="37" spans="1:10">
      <c r="A37" s="13" t="s">
        <v>43</v>
      </c>
      <c r="B37" s="8">
        <v>4219</v>
      </c>
      <c r="C37" s="8" t="s">
        <v>104</v>
      </c>
      <c r="D37" s="11"/>
      <c r="E37" s="11"/>
      <c r="F37" s="11"/>
      <c r="G37" s="11">
        <v>110000</v>
      </c>
      <c r="H37" s="11"/>
      <c r="I37" s="11"/>
      <c r="J37" s="12">
        <f t="shared" si="2"/>
        <v>110000</v>
      </c>
    </row>
    <row r="38" spans="1:10" ht="45.75" customHeight="1">
      <c r="A38" s="13" t="s">
        <v>46</v>
      </c>
      <c r="B38" s="8">
        <v>4221</v>
      </c>
      <c r="C38" s="10" t="s">
        <v>44</v>
      </c>
      <c r="D38" s="11"/>
      <c r="E38" s="11"/>
      <c r="F38" s="11"/>
      <c r="G38" s="16">
        <v>350000</v>
      </c>
      <c r="H38" s="16">
        <v>400000</v>
      </c>
      <c r="I38" s="16"/>
      <c r="J38" s="12">
        <f t="shared" si="2"/>
        <v>750000</v>
      </c>
    </row>
    <row r="39" spans="1:10" ht="43.5">
      <c r="A39" s="13" t="s">
        <v>48</v>
      </c>
      <c r="B39" s="8">
        <v>4222</v>
      </c>
      <c r="C39" s="10" t="s">
        <v>45</v>
      </c>
      <c r="D39" s="11"/>
      <c r="E39" s="11"/>
      <c r="F39" s="11"/>
      <c r="G39" s="16">
        <v>350000</v>
      </c>
      <c r="H39" s="16">
        <v>400000</v>
      </c>
      <c r="I39" s="16"/>
      <c r="J39" s="12">
        <f t="shared" si="2"/>
        <v>750000</v>
      </c>
    </row>
    <row r="40" spans="1:10" ht="29.25">
      <c r="A40" s="13" t="s">
        <v>50</v>
      </c>
      <c r="B40" s="8">
        <v>4224</v>
      </c>
      <c r="C40" s="10" t="s">
        <v>49</v>
      </c>
      <c r="D40" s="11"/>
      <c r="E40" s="11"/>
      <c r="F40" s="11"/>
      <c r="G40" s="11">
        <v>100000</v>
      </c>
      <c r="H40" s="16">
        <v>150000</v>
      </c>
      <c r="I40" s="11"/>
      <c r="J40" s="12">
        <f t="shared" si="2"/>
        <v>250000</v>
      </c>
    </row>
    <row r="41" spans="1:10" ht="29.25">
      <c r="A41" s="13" t="s">
        <v>52</v>
      </c>
      <c r="B41" s="8">
        <v>4231</v>
      </c>
      <c r="C41" s="10" t="s">
        <v>51</v>
      </c>
      <c r="D41" s="11"/>
      <c r="E41" s="11"/>
      <c r="F41" s="11"/>
      <c r="G41" s="11">
        <v>420000</v>
      </c>
      <c r="H41" s="11"/>
      <c r="I41" s="11"/>
      <c r="J41" s="12">
        <f t="shared" si="2"/>
        <v>420000</v>
      </c>
    </row>
    <row r="42" spans="1:10">
      <c r="A42" s="13" t="s">
        <v>54</v>
      </c>
      <c r="B42" s="8">
        <v>4232</v>
      </c>
      <c r="C42" s="8" t="s">
        <v>53</v>
      </c>
      <c r="D42" s="11"/>
      <c r="E42" s="11"/>
      <c r="F42" s="11"/>
      <c r="G42" s="11">
        <v>400000</v>
      </c>
      <c r="H42" s="11"/>
      <c r="I42" s="11"/>
      <c r="J42" s="12">
        <f t="shared" si="2"/>
        <v>400000</v>
      </c>
    </row>
    <row r="43" spans="1:10" ht="29.25">
      <c r="A43" s="13" t="s">
        <v>56</v>
      </c>
      <c r="B43" s="8">
        <v>4233</v>
      </c>
      <c r="C43" s="10" t="s">
        <v>55</v>
      </c>
      <c r="D43" s="11"/>
      <c r="E43" s="11"/>
      <c r="F43" s="11"/>
      <c r="G43" s="11">
        <v>250000</v>
      </c>
      <c r="H43" s="11"/>
      <c r="I43" s="11"/>
      <c r="J43" s="12">
        <f t="shared" si="2"/>
        <v>250000</v>
      </c>
    </row>
    <row r="44" spans="1:10">
      <c r="A44" s="13" t="s">
        <v>58</v>
      </c>
      <c r="B44" s="8">
        <v>4234</v>
      </c>
      <c r="C44" s="8" t="s">
        <v>57</v>
      </c>
      <c r="D44" s="11"/>
      <c r="E44" s="11">
        <v>49000</v>
      </c>
      <c r="F44" s="11"/>
      <c r="G44" s="11">
        <v>430000</v>
      </c>
      <c r="H44" s="11"/>
      <c r="I44" s="11"/>
      <c r="J44" s="12">
        <f t="shared" si="2"/>
        <v>479000</v>
      </c>
    </row>
    <row r="45" spans="1:10">
      <c r="A45" s="13" t="s">
        <v>60</v>
      </c>
      <c r="B45" s="8">
        <v>4235</v>
      </c>
      <c r="C45" s="8" t="s">
        <v>59</v>
      </c>
      <c r="D45" s="11"/>
      <c r="E45" s="11"/>
      <c r="F45" s="11"/>
      <c r="G45" s="11">
        <v>280000</v>
      </c>
      <c r="H45" s="11"/>
      <c r="I45" s="11"/>
      <c r="J45" s="12">
        <f t="shared" si="2"/>
        <v>280000</v>
      </c>
    </row>
    <row r="46" spans="1:10" ht="43.5">
      <c r="A46" s="13" t="s">
        <v>62</v>
      </c>
      <c r="B46" s="8">
        <v>4236</v>
      </c>
      <c r="C46" s="10" t="s">
        <v>61</v>
      </c>
      <c r="D46" s="11"/>
      <c r="E46" s="11"/>
      <c r="F46" s="11"/>
      <c r="G46" s="16">
        <v>180000</v>
      </c>
      <c r="H46" s="16"/>
      <c r="I46" s="16"/>
      <c r="J46" s="12">
        <f t="shared" si="2"/>
        <v>180000</v>
      </c>
    </row>
    <row r="47" spans="1:10">
      <c r="A47" s="13" t="s">
        <v>64</v>
      </c>
      <c r="B47" s="8">
        <v>4237</v>
      </c>
      <c r="C47" s="8" t="s">
        <v>63</v>
      </c>
      <c r="D47" s="11"/>
      <c r="E47" s="11"/>
      <c r="F47" s="11"/>
      <c r="G47" s="16">
        <v>280000</v>
      </c>
      <c r="H47" s="16"/>
      <c r="I47" s="16"/>
      <c r="J47" s="12">
        <f t="shared" si="2"/>
        <v>280000</v>
      </c>
    </row>
    <row r="48" spans="1:10">
      <c r="A48" s="13" t="s">
        <v>66</v>
      </c>
      <c r="B48" s="8">
        <v>4239</v>
      </c>
      <c r="C48" s="8" t="s">
        <v>65</v>
      </c>
      <c r="D48" s="11"/>
      <c r="E48" s="11"/>
      <c r="F48" s="11"/>
      <c r="G48" s="11">
        <v>350000</v>
      </c>
      <c r="H48" s="11"/>
      <c r="I48" s="11"/>
      <c r="J48" s="12">
        <f t="shared" si="2"/>
        <v>350000</v>
      </c>
    </row>
    <row r="49" spans="1:10" ht="43.5">
      <c r="A49" s="13" t="s">
        <v>107</v>
      </c>
      <c r="B49" s="8">
        <v>4242</v>
      </c>
      <c r="C49" s="10" t="s">
        <v>67</v>
      </c>
      <c r="D49" s="11"/>
      <c r="E49" s="11">
        <v>200000</v>
      </c>
      <c r="F49" s="11"/>
      <c r="G49" s="16">
        <v>2000000</v>
      </c>
      <c r="H49" s="11">
        <v>2500000</v>
      </c>
      <c r="I49" s="11">
        <v>1020000</v>
      </c>
      <c r="J49" s="12">
        <f t="shared" si="2"/>
        <v>4700000</v>
      </c>
    </row>
    <row r="50" spans="1:10" ht="57.75">
      <c r="A50" s="13" t="s">
        <v>68</v>
      </c>
      <c r="B50" s="8">
        <v>4246</v>
      </c>
      <c r="C50" s="10" t="s">
        <v>105</v>
      </c>
      <c r="D50" s="11"/>
      <c r="E50" s="11"/>
      <c r="F50" s="11"/>
      <c r="G50" s="16">
        <v>100000</v>
      </c>
      <c r="H50" s="11"/>
      <c r="I50" s="11"/>
      <c r="J50" s="12">
        <f t="shared" si="2"/>
        <v>100000</v>
      </c>
    </row>
    <row r="51" spans="1:10" ht="43.5">
      <c r="A51" s="13" t="s">
        <v>70</v>
      </c>
      <c r="B51" s="8">
        <v>4249</v>
      </c>
      <c r="C51" s="10" t="s">
        <v>69</v>
      </c>
      <c r="D51" s="11"/>
      <c r="E51" s="11"/>
      <c r="F51" s="11"/>
      <c r="G51" s="11">
        <v>400000</v>
      </c>
      <c r="H51" s="11">
        <v>250000</v>
      </c>
      <c r="I51" s="11"/>
      <c r="J51" s="12">
        <f t="shared" si="2"/>
        <v>650000</v>
      </c>
    </row>
    <row r="52" spans="1:10" ht="43.5">
      <c r="A52" s="13" t="s">
        <v>71</v>
      </c>
      <c r="B52" s="8">
        <v>4251</v>
      </c>
      <c r="C52" s="10" t="s">
        <v>72</v>
      </c>
      <c r="D52" s="11"/>
      <c r="E52" s="11">
        <v>22000</v>
      </c>
      <c r="F52" s="11"/>
      <c r="G52" s="11">
        <v>80000</v>
      </c>
      <c r="H52" s="11"/>
      <c r="I52" s="11"/>
      <c r="J52" s="12">
        <f t="shared" si="2"/>
        <v>102000</v>
      </c>
    </row>
    <row r="53" spans="1:10" ht="29.25">
      <c r="A53" s="13" t="s">
        <v>74</v>
      </c>
      <c r="B53" s="8">
        <v>4252</v>
      </c>
      <c r="C53" s="10" t="s">
        <v>73</v>
      </c>
      <c r="D53" s="11"/>
      <c r="E53" s="11">
        <v>44000</v>
      </c>
      <c r="F53" s="11"/>
      <c r="G53" s="11">
        <v>150000</v>
      </c>
      <c r="H53" s="11"/>
      <c r="I53" s="11"/>
      <c r="J53" s="12">
        <f t="shared" si="2"/>
        <v>194000</v>
      </c>
    </row>
    <row r="54" spans="1:10" ht="29.25">
      <c r="A54" s="13" t="s">
        <v>76</v>
      </c>
      <c r="B54" s="8">
        <v>4261</v>
      </c>
      <c r="C54" s="10" t="s">
        <v>75</v>
      </c>
      <c r="D54" s="11"/>
      <c r="E54" s="11"/>
      <c r="F54" s="11"/>
      <c r="G54" s="11">
        <v>200000</v>
      </c>
      <c r="H54" s="11">
        <v>80000</v>
      </c>
      <c r="I54" s="11"/>
      <c r="J54" s="12">
        <f t="shared" si="2"/>
        <v>280000</v>
      </c>
    </row>
    <row r="55" spans="1:10" ht="43.5">
      <c r="A55" s="13" t="s">
        <v>78</v>
      </c>
      <c r="B55" s="8">
        <v>4263</v>
      </c>
      <c r="C55" s="10" t="s">
        <v>77</v>
      </c>
      <c r="D55" s="11"/>
      <c r="E55" s="11">
        <v>36000</v>
      </c>
      <c r="F55" s="11"/>
      <c r="G55" s="11">
        <v>200000</v>
      </c>
      <c r="H55" s="11"/>
      <c r="I55" s="11"/>
      <c r="J55" s="12">
        <f t="shared" si="2"/>
        <v>236000</v>
      </c>
    </row>
    <row r="56" spans="1:10" ht="43.5">
      <c r="A56" s="13" t="s">
        <v>80</v>
      </c>
      <c r="B56" s="8">
        <v>4266</v>
      </c>
      <c r="C56" s="10" t="s">
        <v>79</v>
      </c>
      <c r="D56" s="11"/>
      <c r="E56" s="11">
        <v>20000</v>
      </c>
      <c r="F56" s="11"/>
      <c r="G56" s="16">
        <v>400000</v>
      </c>
      <c r="H56" s="11">
        <v>111000</v>
      </c>
      <c r="I56" s="11"/>
      <c r="J56" s="12">
        <f t="shared" si="2"/>
        <v>531000</v>
      </c>
    </row>
    <row r="57" spans="1:10" ht="37.5" customHeight="1">
      <c r="A57" s="13" t="s">
        <v>82</v>
      </c>
      <c r="B57" s="8">
        <v>4268</v>
      </c>
      <c r="C57" s="10" t="s">
        <v>81</v>
      </c>
      <c r="D57" s="11"/>
      <c r="E57" s="11"/>
      <c r="F57" s="11"/>
      <c r="G57" s="11">
        <v>150000</v>
      </c>
      <c r="H57" s="11"/>
      <c r="I57" s="11"/>
      <c r="J57" s="12">
        <f t="shared" si="2"/>
        <v>150000</v>
      </c>
    </row>
    <row r="58" spans="1:10" ht="38.25" customHeight="1">
      <c r="A58" s="13" t="s">
        <v>84</v>
      </c>
      <c r="B58" s="8">
        <v>4269</v>
      </c>
      <c r="C58" s="10" t="s">
        <v>83</v>
      </c>
      <c r="D58" s="11"/>
      <c r="E58" s="11"/>
      <c r="F58" s="11"/>
      <c r="G58" s="11">
        <v>400000</v>
      </c>
      <c r="H58" s="11"/>
      <c r="I58" s="11"/>
      <c r="J58" s="12">
        <f t="shared" si="2"/>
        <v>400000</v>
      </c>
    </row>
    <row r="59" spans="1:10">
      <c r="A59" s="13" t="s">
        <v>85</v>
      </c>
      <c r="B59" s="8">
        <v>4442</v>
      </c>
      <c r="C59" s="10" t="s">
        <v>102</v>
      </c>
      <c r="D59" s="11"/>
      <c r="E59" s="11"/>
      <c r="F59" s="11"/>
      <c r="G59" s="11">
        <v>5000</v>
      </c>
      <c r="H59" s="11"/>
      <c r="I59" s="11"/>
      <c r="J59" s="12">
        <f t="shared" si="2"/>
        <v>5000</v>
      </c>
    </row>
    <row r="60" spans="1:10" ht="43.5">
      <c r="A60" s="13" t="s">
        <v>101</v>
      </c>
      <c r="B60" s="8">
        <v>4819</v>
      </c>
      <c r="C60" s="10" t="s">
        <v>87</v>
      </c>
      <c r="D60" s="11"/>
      <c r="E60" s="11"/>
      <c r="F60" s="11"/>
      <c r="G60" s="11">
        <v>30000</v>
      </c>
      <c r="H60" s="11"/>
      <c r="I60" s="11"/>
      <c r="J60" s="12">
        <f t="shared" si="2"/>
        <v>30000</v>
      </c>
    </row>
    <row r="61" spans="1:10">
      <c r="A61" s="13" t="s">
        <v>86</v>
      </c>
      <c r="B61" s="8">
        <v>4822</v>
      </c>
      <c r="C61" s="10" t="s">
        <v>89</v>
      </c>
      <c r="D61" s="11"/>
      <c r="E61" s="11"/>
      <c r="F61" s="11"/>
      <c r="G61" s="11">
        <v>60000</v>
      </c>
      <c r="H61" s="11"/>
      <c r="I61" s="11"/>
      <c r="J61" s="12">
        <f t="shared" si="2"/>
        <v>60000</v>
      </c>
    </row>
    <row r="62" spans="1:10" ht="43.5">
      <c r="A62" s="13" t="s">
        <v>88</v>
      </c>
      <c r="B62" s="8">
        <v>4831</v>
      </c>
      <c r="C62" s="10" t="s">
        <v>106</v>
      </c>
      <c r="D62" s="11"/>
      <c r="E62" s="11"/>
      <c r="F62" s="11"/>
      <c r="G62" s="11">
        <v>400000</v>
      </c>
      <c r="H62" s="11"/>
      <c r="I62" s="11"/>
      <c r="J62" s="12">
        <f t="shared" si="2"/>
        <v>400000</v>
      </c>
    </row>
    <row r="63" spans="1:10" ht="29.25">
      <c r="A63" s="13" t="s">
        <v>90</v>
      </c>
      <c r="B63" s="8">
        <v>5122</v>
      </c>
      <c r="C63" s="10" t="s">
        <v>91</v>
      </c>
      <c r="D63" s="11"/>
      <c r="E63" s="11"/>
      <c r="F63" s="11"/>
      <c r="G63" s="11">
        <v>35000</v>
      </c>
      <c r="H63" s="11">
        <v>228080</v>
      </c>
      <c r="I63" s="11"/>
      <c r="J63" s="12">
        <f t="shared" si="2"/>
        <v>263080</v>
      </c>
    </row>
    <row r="64" spans="1:10" ht="29.25">
      <c r="A64" s="13" t="s">
        <v>92</v>
      </c>
      <c r="B64" s="8">
        <v>5126</v>
      </c>
      <c r="C64" s="10" t="s">
        <v>93</v>
      </c>
      <c r="D64" s="11"/>
      <c r="E64" s="11"/>
      <c r="F64" s="11"/>
      <c r="G64" s="11">
        <v>50000</v>
      </c>
      <c r="H64" s="11">
        <v>4618620</v>
      </c>
      <c r="I64" s="11"/>
      <c r="J64" s="12">
        <f t="shared" si="2"/>
        <v>4668620</v>
      </c>
    </row>
    <row r="65" spans="1:10">
      <c r="A65" s="13" t="s">
        <v>108</v>
      </c>
      <c r="B65" s="8">
        <v>5131</v>
      </c>
      <c r="C65" s="10" t="s">
        <v>94</v>
      </c>
      <c r="D65" s="11"/>
      <c r="E65" s="11"/>
      <c r="F65" s="11"/>
      <c r="G65" s="11">
        <v>10000</v>
      </c>
      <c r="H65" s="11"/>
      <c r="I65" s="11"/>
      <c r="J65" s="12">
        <f t="shared" si="2"/>
        <v>10000</v>
      </c>
    </row>
    <row r="66" spans="1:10" ht="29.25">
      <c r="A66" s="13" t="s">
        <v>109</v>
      </c>
      <c r="B66" s="8">
        <v>5151</v>
      </c>
      <c r="C66" s="10" t="s">
        <v>95</v>
      </c>
      <c r="D66" s="11"/>
      <c r="E66" s="11"/>
      <c r="F66" s="11"/>
      <c r="G66" s="16">
        <v>100000</v>
      </c>
      <c r="H66" s="16">
        <v>231120</v>
      </c>
      <c r="I66" s="16"/>
      <c r="J66" s="12">
        <f t="shared" si="2"/>
        <v>331120</v>
      </c>
    </row>
    <row r="67" spans="1:10">
      <c r="A67" s="17"/>
      <c r="B67" s="17"/>
      <c r="C67" s="18" t="s">
        <v>7</v>
      </c>
      <c r="D67" s="12">
        <f>SUM(D22:D66)</f>
        <v>48339000</v>
      </c>
      <c r="E67" s="12">
        <f t="shared" ref="E67:I67" si="3">SUM(E22:E66)</f>
        <v>4521000</v>
      </c>
      <c r="F67" s="12">
        <f t="shared" si="3"/>
        <v>2500000</v>
      </c>
      <c r="G67" s="12">
        <f t="shared" si="3"/>
        <v>30931500</v>
      </c>
      <c r="H67" s="12">
        <f t="shared" si="3"/>
        <v>9251280</v>
      </c>
      <c r="I67" s="12">
        <f t="shared" si="3"/>
        <v>1020000</v>
      </c>
      <c r="J67" s="12">
        <f>SUM(J22:J66)</f>
        <v>95542780</v>
      </c>
    </row>
    <row r="68" spans="1:10">
      <c r="A68" s="19"/>
      <c r="B68" s="19"/>
      <c r="C68" s="20"/>
      <c r="D68" s="23"/>
      <c r="E68" s="23"/>
      <c r="F68" s="23"/>
      <c r="G68" s="23"/>
      <c r="H68" s="23"/>
      <c r="I68" s="23"/>
      <c r="J68" s="23"/>
    </row>
    <row r="69" spans="1:10">
      <c r="A69" s="21"/>
      <c r="B69" s="21"/>
      <c r="C69" s="22"/>
      <c r="D69" s="23"/>
      <c r="E69" s="23"/>
      <c r="F69" s="23"/>
      <c r="G69" s="23"/>
      <c r="H69" s="23"/>
      <c r="I69" s="23"/>
      <c r="J69" s="23"/>
    </row>
    <row r="70" spans="1:10" ht="15.75">
      <c r="A70" s="21"/>
      <c r="B70" s="21"/>
      <c r="C70" s="22"/>
      <c r="E70" s="35"/>
      <c r="F70" s="35"/>
      <c r="G70" s="35"/>
      <c r="H70" s="31"/>
      <c r="I70" s="31"/>
      <c r="J70" s="23"/>
    </row>
    <row r="71" spans="1:10" ht="15.75">
      <c r="A71" s="21"/>
      <c r="B71" s="21"/>
      <c r="C71" s="22"/>
      <c r="D71" s="23"/>
      <c r="E71" s="35"/>
      <c r="F71" s="35"/>
      <c r="G71" s="35"/>
      <c r="H71" s="31"/>
      <c r="I71" s="31"/>
      <c r="J71" s="23"/>
    </row>
    <row r="72" spans="1:10" ht="15.75">
      <c r="A72" s="21"/>
      <c r="B72" s="21"/>
      <c r="C72" s="22"/>
      <c r="D72" s="23"/>
      <c r="E72" s="35" t="s">
        <v>96</v>
      </c>
      <c r="F72" s="35"/>
      <c r="G72" s="24"/>
      <c r="H72" s="24"/>
      <c r="I72" s="24"/>
      <c r="J72" s="23"/>
    </row>
    <row r="73" spans="1:10">
      <c r="A73" s="21"/>
      <c r="B73" s="21"/>
      <c r="C73" s="22"/>
      <c r="D73" s="23"/>
      <c r="E73" s="23"/>
      <c r="F73" s="23"/>
      <c r="G73" s="23"/>
      <c r="H73" s="23"/>
      <c r="I73" s="23"/>
      <c r="J73" s="23"/>
    </row>
    <row r="74" spans="1:10">
      <c r="A74" s="21"/>
      <c r="B74" s="21"/>
      <c r="C74" s="22"/>
      <c r="D74" s="23"/>
      <c r="E74" s="23"/>
      <c r="F74" s="23"/>
      <c r="G74" s="23"/>
      <c r="H74" s="23"/>
      <c r="I74" s="23"/>
      <c r="J74" s="23"/>
    </row>
    <row r="75" spans="1:10">
      <c r="A75" s="21"/>
      <c r="B75" s="21"/>
      <c r="C75" s="22"/>
      <c r="D75" s="23"/>
      <c r="E75" s="23"/>
      <c r="F75" s="23"/>
      <c r="G75" s="23"/>
      <c r="H75" s="23"/>
      <c r="I75" s="23"/>
      <c r="J75" s="23"/>
    </row>
    <row r="76" spans="1:10">
      <c r="A76" s="1"/>
      <c r="B76" s="1"/>
      <c r="C76" s="2"/>
      <c r="D76" s="3"/>
      <c r="E76" s="3"/>
      <c r="F76" s="3"/>
      <c r="G76" s="3"/>
      <c r="H76" s="3"/>
      <c r="I76" s="3"/>
      <c r="J76" s="3"/>
    </row>
    <row r="77" spans="1:10">
      <c r="A77" s="1"/>
      <c r="B77" s="1"/>
      <c r="C77" s="2"/>
      <c r="D77" s="3"/>
      <c r="E77" s="3"/>
      <c r="F77" s="3"/>
      <c r="G77" s="3"/>
      <c r="H77" s="3"/>
      <c r="I77" s="3"/>
      <c r="J77" s="3"/>
    </row>
    <row r="78" spans="1:10">
      <c r="A78" s="1"/>
      <c r="B78" s="1"/>
      <c r="C78" s="2"/>
      <c r="D78" s="3"/>
      <c r="E78" s="3"/>
      <c r="F78" s="3"/>
      <c r="G78" s="3"/>
      <c r="H78" s="3"/>
      <c r="I78" s="3"/>
      <c r="J78" s="3"/>
    </row>
    <row r="79" spans="1:10">
      <c r="A79" s="1"/>
      <c r="B79" s="1"/>
      <c r="C79" s="1"/>
      <c r="D79" s="3"/>
      <c r="E79" s="3"/>
      <c r="F79" s="3"/>
      <c r="G79" s="3"/>
      <c r="H79" s="3"/>
      <c r="I79" s="3"/>
      <c r="J79" s="3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</sheetData>
  <mergeCells count="7">
    <mergeCell ref="E72:F72"/>
    <mergeCell ref="A2:J2"/>
    <mergeCell ref="A4:J4"/>
    <mergeCell ref="D6:E6"/>
    <mergeCell ref="A17:J17"/>
    <mergeCell ref="D19:E19"/>
    <mergeCell ref="E70:G71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300" r:id="rId1"/>
  <rowBreaks count="2" manualBreakCount="2">
    <brk id="23" max="9" man="1"/>
    <brk id="50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za stampu</vt:lpstr>
      <vt:lpstr>Sheet2</vt:lpstr>
      <vt:lpstr>Sheet3</vt:lpstr>
      <vt:lpstr>'za stampu'!Print_Area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2016-03-30T10:35:00Z</dcterms:modified>
</cp:coreProperties>
</file>